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Отчет" sheetId="1" state="visible" r:id="rId1"/>
    <sheet name="Расходы" sheetId="2" state="visible" r:id="rId2"/>
    <sheet name="Альфа-Банк" sheetId="3" state="visible" r:id="rId3"/>
    <sheet name="Эквайринг Альфа-Банк" sheetId="4" state="visible" r:id="rId4"/>
  </sheets>
  <calcPr/>
</workbook>
</file>

<file path=xl/sharedStrings.xml><?xml version="1.0" encoding="utf-8"?>
<sst xmlns="http://schemas.openxmlformats.org/spreadsheetml/2006/main" count="54" uniqueCount="54">
  <si>
    <t xml:space="preserve">Благотворительный фонд</t>
  </si>
  <si>
    <t xml:space="preserve">помощи бездомным животным «Навсегда»</t>
  </si>
  <si>
    <t xml:space="preserve">Отчет о полученных пожертвованиях</t>
  </si>
  <si>
    <t xml:space="preserve">и произведенных расходах</t>
  </si>
  <si>
    <t xml:space="preserve"> за апрель 2026 года</t>
  </si>
  <si>
    <t xml:space="preserve">Остаток средств на 01.04.2026</t>
  </si>
  <si>
    <t xml:space="preserve">Общая сумма пожертвований за апрель 2026г.</t>
  </si>
  <si>
    <t xml:space="preserve">На расчетный счет фонда  в  АО "Альфа-Банк"</t>
  </si>
  <si>
    <t xml:space="preserve">Через интернет-эквайринг Альфа-Банк на сайте foreverfund.ru</t>
  </si>
  <si>
    <t xml:space="preserve">Произведенные расходы на апрель 2026г.</t>
  </si>
  <si>
    <t xml:space="preserve">Административно-хозяйственные расходы</t>
  </si>
  <si>
    <t xml:space="preserve">Программа "Льготная стерилизация"</t>
  </si>
  <si>
    <t xml:space="preserve">Программа "Порадуй хвостатых!"</t>
  </si>
  <si>
    <t xml:space="preserve">Программа "Не одни"</t>
  </si>
  <si>
    <t xml:space="preserve">Программа "Временный дом"</t>
  </si>
  <si>
    <t xml:space="preserve">Остаток средств на 31.04.2026</t>
  </si>
  <si>
    <t xml:space="preserve">Детализация произведенных расходов</t>
  </si>
  <si>
    <t xml:space="preserve">Дата платежа</t>
  </si>
  <si>
    <t xml:space="preserve">Сумма, руб</t>
  </si>
  <si>
    <t xml:space="preserve">Назначение платежа</t>
  </si>
  <si>
    <t xml:space="preserve">Программа «Льготная стерилизация»</t>
  </si>
  <si>
    <t>Итого</t>
  </si>
  <si>
    <t xml:space="preserve">Программа «Порадуй хвостатых!»</t>
  </si>
  <si>
    <t xml:space="preserve">Программа «Не одни»</t>
  </si>
  <si>
    <t xml:space="preserve">Программа «Временный дом»</t>
  </si>
  <si>
    <t xml:space="preserve">Закупка корма для животных на передержке</t>
  </si>
  <si>
    <t xml:space="preserve">Апрель 2026</t>
  </si>
  <si>
    <t xml:space="preserve">Комиссия банка</t>
  </si>
  <si>
    <t xml:space="preserve">Поступления на расчет счет фонда </t>
  </si>
  <si>
    <t xml:space="preserve">в АО "Альфа-Банк"</t>
  </si>
  <si>
    <t>Дата</t>
  </si>
  <si>
    <t>Благотворитель</t>
  </si>
  <si>
    <t>Назначение</t>
  </si>
  <si>
    <t xml:space="preserve">Благотворительные пожертвования от физических лиц</t>
  </si>
  <si>
    <t xml:space="preserve">Прочие поступления и благотворительные пожертвования</t>
  </si>
  <si>
    <t xml:space="preserve">Источник поступлений</t>
  </si>
  <si>
    <t>Всего</t>
  </si>
  <si>
    <t xml:space="preserve">в АО "Альфа-Банк" за платежи с помощью интернет-эквайринга</t>
  </si>
  <si>
    <t xml:space="preserve">на сайте foreverfund.ru</t>
  </si>
  <si>
    <t>Таня </t>
  </si>
  <si>
    <t xml:space="preserve">Благотворительное пожертвование</t>
  </si>
  <si>
    <t>Настя</t>
  </si>
  <si>
    <t>Polinus</t>
  </si>
  <si>
    <t>Никита</t>
  </si>
  <si>
    <t>Дима</t>
  </si>
  <si>
    <t>Надежда</t>
  </si>
  <si>
    <t>Роман</t>
  </si>
  <si>
    <t>Андрей</t>
  </si>
  <si>
    <t xml:space="preserve">Мария Б.</t>
  </si>
  <si>
    <t>Настенька</t>
  </si>
  <si>
    <t>Светлана</t>
  </si>
  <si>
    <t>Валентина </t>
  </si>
  <si>
    <t xml:space="preserve">Светлана К.</t>
  </si>
  <si>
    <t>Ярослав 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</si>
</sst>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,##0.00\ [$₽-19]"/>
    <numFmt numFmtId="161" formatCode="[$-F800]d\ mmmm\ yyyy\ &quot;г.&quot;"/>
    <numFmt numFmtId="162" formatCode="dd/mm/yyyy"/>
  </numFmts>
  <fonts count="10">
    <font>
      <sz val="10.000000"/>
      <color theme="1"/>
      <name val="Liberation Sans"/>
    </font>
    <font>
      <sz val="11.000000"/>
      <color theme="1"/>
      <name val="Calibri"/>
      <scheme val="minor"/>
    </font>
    <font>
      <b/>
      <sz val="12.000000"/>
      <color theme="4" tint="0"/>
      <name val="Liberation Sans"/>
    </font>
    <font>
      <b/>
      <sz val="11.000000"/>
      <color theme="1"/>
      <name val="Liberation Sans"/>
    </font>
    <font>
      <b/>
      <sz val="11.000000"/>
      <color rgb="FF030306"/>
      <name val="Liberation Sans"/>
    </font>
    <font>
      <i/>
      <sz val="10.000000"/>
      <color theme="1"/>
      <name val="Liberation Sans"/>
    </font>
    <font>
      <b/>
      <sz val="10.000000"/>
      <color theme="1"/>
      <name val="Liberation Sans"/>
    </font>
    <font>
      <sz val="11.000000"/>
      <color theme="1"/>
      <name val="Liberation Sans"/>
    </font>
    <font>
      <b/>
      <i/>
      <sz val="11.000000"/>
      <color theme="1"/>
      <name val="Liberation Sans"/>
    </font>
    <font>
      <b/>
      <sz val="11.000000"/>
      <name val="Liberation Sans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4" tint="0.59999389629810485"/>
        <bgColor theme="4" tint="0.5999938962981048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ck">
        <color auto="1"/>
      </left>
      <right style="none"/>
      <top style="thick">
        <color auto="1"/>
      </top>
      <bottom style="none"/>
      <diagonal style="none"/>
    </border>
    <border>
      <left style="none"/>
      <right style="none"/>
      <top style="thick">
        <color auto="1"/>
      </top>
      <bottom style="none"/>
      <diagonal style="none"/>
    </border>
    <border>
      <left style="none"/>
      <right style="thick">
        <color auto="1"/>
      </right>
      <top style="thick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theme="1" tint="0"/>
      </left>
      <right style="thin">
        <color theme="1" tint="0"/>
      </right>
      <top style="thin">
        <color theme="1" tint="0"/>
      </top>
      <bottom style="thin">
        <color theme="1" tint="0"/>
      </bottom>
      <diagonal style="none"/>
    </border>
  </borders>
  <cellStyleXfs count="2">
    <xf fontId="0" fillId="0" borderId="0" numFmtId="0" applyNumberFormat="1" applyFont="1" applyFill="1" applyBorder="1"/>
    <xf fontId="1" fillId="2" borderId="0" numFmtId="44" applyNumberFormat="1" applyFont="0" applyFill="0" applyBorder="0"/>
  </cellStyleXfs>
  <cellXfs count="94">
    <xf fontId="0" fillId="0" borderId="0" numFmtId="0" xfId="0"/>
    <xf fontId="0" fillId="3" borderId="0" numFmtId="0" xfId="0" applyFill="1"/>
    <xf fontId="0" fillId="3" borderId="1" numFmtId="0" xfId="0" applyFill="1" applyBorder="1"/>
    <xf fontId="2" fillId="3" borderId="2" numFmtId="0" xfId="0" applyFont="1" applyFill="1" applyBorder="1" applyAlignment="1">
      <alignment horizontal="center" vertical="center"/>
    </xf>
    <xf fontId="0" fillId="3" borderId="3" numFmtId="0" xfId="0" applyFill="1" applyBorder="1"/>
    <xf fontId="0" fillId="3" borderId="4" numFmtId="0" xfId="0" applyFill="1" applyBorder="1"/>
    <xf fontId="2" fillId="3" borderId="0" numFmtId="0" xfId="0" applyFont="1" applyFill="1" applyAlignment="1">
      <alignment horizontal="center" vertical="center"/>
    </xf>
    <xf fontId="0" fillId="3" borderId="5" numFmtId="0" xfId="0" applyFill="1" applyBorder="1"/>
    <xf fontId="3" fillId="4" borderId="6" numFmtId="0" xfId="0" applyFont="1" applyFill="1" applyBorder="1"/>
    <xf fontId="4" fillId="4" borderId="7" numFmtId="160" xfId="1" applyNumberFormat="1" applyFont="1" applyFill="1" applyBorder="1" applyAlignment="1">
      <alignment horizontal="right"/>
    </xf>
    <xf fontId="3" fillId="4" borderId="1" numFmtId="0" xfId="0" applyFont="1" applyFill="1" applyBorder="1"/>
    <xf fontId="3" fillId="4" borderId="3" numFmtId="160" xfId="1" applyNumberFormat="1" applyFont="1" applyFill="1" applyBorder="1"/>
    <xf fontId="5" fillId="3" borderId="6" numFmtId="0" xfId="0" applyFont="1" applyFill="1" applyBorder="1"/>
    <xf fontId="0" fillId="3" borderId="7" numFmtId="160" xfId="1" applyNumberFormat="1" applyFill="1" applyBorder="1"/>
    <xf fontId="5" fillId="3" borderId="8" numFmtId="0" xfId="0" applyFont="1" applyFill="1" applyBorder="1"/>
    <xf fontId="0" fillId="3" borderId="8" numFmtId="160" xfId="1" applyNumberFormat="1" applyFill="1" applyBorder="1"/>
    <xf fontId="3" fillId="4" borderId="7" numFmtId="160" xfId="1" applyNumberFormat="1" applyFont="1" applyFill="1" applyBorder="1"/>
    <xf fontId="5" fillId="3" borderId="7" numFmtId="160" xfId="1" applyNumberFormat="1" applyFont="1" applyFill="1" applyBorder="1"/>
    <xf fontId="0" fillId="3" borderId="7" numFmtId="160" xfId="0" applyNumberFormat="1" applyFill="1" applyBorder="1"/>
    <xf fontId="0" fillId="3" borderId="9" numFmtId="160" xfId="0" applyNumberFormat="1" applyFill="1" applyBorder="1"/>
    <xf fontId="0" fillId="3" borderId="0" numFmtId="160" xfId="0" applyNumberFormat="1" applyFill="1"/>
    <xf fontId="6" fillId="4" borderId="6" numFmtId="0" xfId="0" applyFont="1" applyFill="1" applyBorder="1"/>
    <xf fontId="3" fillId="4" borderId="7" numFmtId="160" xfId="0" applyNumberFormat="1" applyFont="1" applyFill="1" applyBorder="1"/>
    <xf fontId="0" fillId="3" borderId="10" numFmtId="0" xfId="0" applyFill="1" applyBorder="1"/>
    <xf fontId="0" fillId="3" borderId="9" numFmtId="0" xfId="0" applyFill="1" applyBorder="1"/>
    <xf fontId="3" fillId="3" borderId="11" numFmtId="0" xfId="0" applyFont="1" applyFill="1" applyBorder="1" applyAlignment="1">
      <alignment horizontal="center" vertical="center"/>
    </xf>
    <xf fontId="3" fillId="3" borderId="12" numFmtId="160" xfId="1" applyNumberFormat="1" applyFont="1" applyFill="1" applyBorder="1" applyAlignment="1">
      <alignment horizontal="center" vertical="center"/>
    </xf>
    <xf fontId="3" fillId="0" borderId="13" numFmtId="0" xfId="0" applyFont="1" applyBorder="1" applyAlignment="1">
      <alignment horizontal="center" vertical="center"/>
    </xf>
    <xf fontId="6" fillId="5" borderId="8" numFmtId="0" xfId="0" applyFont="1" applyFill="1" applyBorder="1" applyAlignment="1">
      <alignment horizontal="left"/>
    </xf>
    <xf fontId="7" fillId="3" borderId="14" numFmtId="161" xfId="0" applyNumberFormat="1" applyFont="1" applyFill="1" applyBorder="1" applyAlignment="1">
      <alignment horizontal="center" vertical="center"/>
    </xf>
    <xf fontId="7" fillId="3" borderId="8" numFmtId="160" xfId="1" applyNumberFormat="1" applyFont="1" applyFill="1" applyBorder="1" applyAlignment="1">
      <alignment horizontal="center"/>
    </xf>
    <xf fontId="0" fillId="3" borderId="8" numFmtId="0" xfId="0" applyFill="1" applyBorder="1" applyAlignment="1">
      <alignment horizontal="left" vertical="center" wrapText="1"/>
    </xf>
    <xf fontId="3" fillId="3" borderId="8" numFmtId="0" xfId="0" applyFont="1" applyFill="1" applyBorder="1" applyAlignment="1">
      <alignment horizontal="center"/>
    </xf>
    <xf fontId="3" fillId="3" borderId="8" numFmtId="160" xfId="1" applyNumberFormat="1" applyFont="1" applyFill="1" applyBorder="1" applyAlignment="1">
      <alignment horizontal="center"/>
    </xf>
    <xf fontId="0" fillId="3" borderId="8" numFmtId="0" xfId="0" applyFill="1" applyBorder="1" applyAlignment="1">
      <alignment horizontal="left"/>
    </xf>
    <xf fontId="3" fillId="3" borderId="4" numFmtId="0" xfId="0" applyFont="1" applyFill="1" applyBorder="1" applyAlignment="1">
      <alignment horizontal="center"/>
    </xf>
    <xf fontId="3" fillId="3" borderId="0" numFmtId="160" xfId="1" applyNumberFormat="1" applyFont="1" applyFill="1" applyAlignment="1">
      <alignment horizontal="center"/>
    </xf>
    <xf fontId="3" fillId="5" borderId="8" numFmtId="0" xfId="0" applyFont="1" applyFill="1" applyBorder="1" applyAlignment="1">
      <alignment horizontal="left"/>
    </xf>
    <xf fontId="7" fillId="0" borderId="8" numFmtId="161" xfId="0" applyNumberFormat="1" applyFont="1" applyBorder="1" applyAlignment="1">
      <alignment horizontal="center"/>
    </xf>
    <xf fontId="7" fillId="0" borderId="8" numFmtId="160" xfId="0" applyNumberFormat="1" applyFont="1" applyBorder="1" applyAlignment="1">
      <alignment horizontal="center" vertical="center"/>
    </xf>
    <xf fontId="7" fillId="0" borderId="8" numFmtId="0" xfId="0" applyFont="1" applyBorder="1" applyAlignment="1">
      <alignment horizontal="left"/>
    </xf>
    <xf fontId="3" fillId="3" borderId="8" numFmtId="0" xfId="0" applyFont="1" applyFill="1" applyBorder="1"/>
    <xf fontId="7" fillId="3" borderId="8" numFmtId="0" xfId="0" applyFont="1" applyFill="1" applyBorder="1" applyAlignment="1">
      <alignment horizontal="left"/>
    </xf>
    <xf fontId="5" fillId="3" borderId="4" numFmtId="0" xfId="0" applyFont="1" applyFill="1" applyBorder="1"/>
    <xf fontId="0" fillId="3" borderId="0" numFmtId="160" xfId="1" applyNumberFormat="1" applyFill="1"/>
    <xf fontId="3" fillId="5" borderId="6" numFmtId="0" xfId="0" applyFont="1" applyFill="1" applyBorder="1" applyAlignment="1">
      <alignment horizontal="left"/>
    </xf>
    <xf fontId="3" fillId="5" borderId="15" numFmtId="0" xfId="0" applyFont="1" applyFill="1" applyBorder="1" applyAlignment="1">
      <alignment horizontal="left"/>
    </xf>
    <xf fontId="3" fillId="5" borderId="7" numFmtId="0" xfId="0" applyFont="1" applyFill="1" applyBorder="1" applyAlignment="1">
      <alignment horizontal="left"/>
    </xf>
    <xf fontId="0" fillId="0" borderId="8" numFmtId="0" xfId="0" applyBorder="1"/>
    <xf fontId="7" fillId="0" borderId="8" numFmtId="161" xfId="0" applyNumberFormat="1" applyFont="1" applyBorder="1" applyAlignment="1">
      <alignment horizontal="center" vertical="center"/>
    </xf>
    <xf fontId="3" fillId="3" borderId="6" numFmtId="0" xfId="0" applyFont="1" applyFill="1" applyBorder="1"/>
    <xf fontId="3" fillId="3" borderId="15" numFmtId="160" xfId="1" applyNumberFormat="1" applyFont="1" applyFill="1" applyBorder="1" applyAlignment="1">
      <alignment horizontal="center"/>
    </xf>
    <xf fontId="3" fillId="5" borderId="3" numFmtId="0" xfId="0" applyFont="1" applyFill="1" applyBorder="1" applyAlignment="1">
      <alignment horizontal="left"/>
    </xf>
    <xf fontId="3" fillId="3" borderId="0" numFmtId="0" xfId="0" applyFont="1" applyFill="1"/>
    <xf fontId="7" fillId="3" borderId="16" numFmtId="0" xfId="0" applyFont="1" applyFill="1" applyBorder="1" applyAlignment="1">
      <alignment horizontal="center" vertical="center"/>
    </xf>
    <xf fontId="7" fillId="3" borderId="8" numFmtId="160" xfId="0" applyNumberFormat="1" applyFont="1" applyFill="1" applyBorder="1" applyAlignment="1">
      <alignment horizontal="center"/>
    </xf>
    <xf fontId="7" fillId="3" borderId="17" numFmtId="0" xfId="0" applyFont="1" applyFill="1" applyBorder="1" applyAlignment="1">
      <alignment horizontal="center" vertical="center"/>
    </xf>
    <xf fontId="3" fillId="3" borderId="8" numFmtId="160" xfId="1" applyNumberFormat="1" applyFont="1" applyFill="1" applyBorder="1"/>
    <xf fontId="0" fillId="3" borderId="8" numFmtId="0" xfId="0" applyFill="1" applyBorder="1"/>
    <xf fontId="0" fillId="3" borderId="18" numFmtId="0" xfId="0" applyFill="1" applyBorder="1"/>
    <xf fontId="0" fillId="3" borderId="10" numFmtId="160" xfId="0" applyNumberFormat="1" applyFill="1" applyBorder="1"/>
    <xf fontId="8" fillId="3" borderId="8" numFmtId="0" xfId="0" applyFont="1" applyFill="1" applyBorder="1" applyAlignment="1">
      <alignment horizontal="center" vertical="center"/>
    </xf>
    <xf fontId="8" fillId="3" borderId="8" numFmtId="160" xfId="1" applyNumberFormat="1" applyFont="1" applyFill="1" applyBorder="1" applyAlignment="1">
      <alignment horizontal="center" vertical="center"/>
    </xf>
    <xf fontId="8" fillId="0" borderId="8" numFmtId="0" xfId="0" applyFont="1" applyBorder="1" applyAlignment="1">
      <alignment horizontal="center" vertical="center"/>
    </xf>
    <xf fontId="8" fillId="3" borderId="8" numFmtId="0" xfId="0" applyFont="1" applyFill="1" applyBorder="1" applyAlignment="1">
      <alignment horizontal="center"/>
    </xf>
    <xf fontId="9" fillId="5" borderId="8" numFmtId="0" xfId="0" applyFont="1" applyFill="1" applyBorder="1" applyAlignment="1">
      <alignment horizontal="left"/>
    </xf>
    <xf fontId="7" fillId="3" borderId="8" numFmtId="162" xfId="0" applyNumberFormat="1" applyFont="1" applyFill="1" applyBorder="1" applyAlignment="1">
      <alignment horizontal="center" vertical="center"/>
    </xf>
    <xf fontId="0" fillId="3" borderId="0" numFmtId="0" xfId="0" applyFill="1" applyAlignment="1">
      <alignment horizontal="left" wrapText="1"/>
    </xf>
    <xf fontId="3" fillId="3" borderId="8" numFmtId="162" xfId="0" applyNumberFormat="1" applyFont="1" applyFill="1" applyBorder="1" applyAlignment="1">
      <alignment horizontal="center"/>
    </xf>
    <xf fontId="3" fillId="5" borderId="14" numFmtId="162" xfId="0" applyNumberFormat="1" applyFont="1" applyFill="1" applyBorder="1" applyAlignment="1">
      <alignment horizontal="left"/>
    </xf>
    <xf fontId="8" fillId="0" borderId="8" numFmtId="162" xfId="0" applyNumberFormat="1" applyFont="1" applyBorder="1" applyAlignment="1">
      <alignment horizontal="center"/>
    </xf>
    <xf fontId="8" fillId="0" borderId="4" numFmtId="162" xfId="0" applyNumberFormat="1" applyFont="1" applyBorder="1" applyAlignment="1">
      <alignment horizontal="center"/>
    </xf>
    <xf fontId="8" fillId="0" borderId="0" numFmtId="162" xfId="0" applyNumberFormat="1" applyFont="1" applyAlignment="1">
      <alignment horizontal="center"/>
    </xf>
    <xf fontId="7" fillId="0" borderId="17" numFmtId="162" xfId="0" applyNumberFormat="1" applyFont="1" applyBorder="1" applyAlignment="1">
      <alignment horizontal="center"/>
    </xf>
    <xf fontId="7" fillId="0" borderId="18" numFmtId="160" xfId="0" applyNumberFormat="1" applyFont="1" applyBorder="1" applyAlignment="1">
      <alignment horizontal="center"/>
    </xf>
    <xf fontId="7" fillId="0" borderId="19" numFmtId="162" xfId="0" applyNumberFormat="1" applyFont="1" applyBorder="1" applyAlignment="1">
      <alignment horizontal="left"/>
    </xf>
    <xf fontId="6" fillId="5" borderId="8" numFmtId="0" xfId="0" applyFont="1" applyFill="1" applyBorder="1"/>
    <xf fontId="6" fillId="5" borderId="8" numFmtId="160" xfId="1" applyNumberFormat="1" applyFont="1" applyFill="1" applyBorder="1" applyAlignment="1">
      <alignment horizontal="center"/>
    </xf>
    <xf fontId="6" fillId="3" borderId="18" numFmtId="0" xfId="0" applyFont="1" applyFill="1" applyBorder="1" applyAlignment="1">
      <alignment horizontal="left"/>
    </xf>
    <xf fontId="6" fillId="3" borderId="10" numFmtId="0" xfId="0" applyFont="1" applyFill="1" applyBorder="1" applyAlignment="1">
      <alignment horizontal="left"/>
    </xf>
    <xf fontId="7" fillId="3" borderId="0" numFmtId="0" xfId="0" applyFont="1" applyFill="1" applyAlignment="1">
      <alignment horizontal="center"/>
    </xf>
    <xf fontId="7" fillId="3" borderId="0" numFmtId="160" xfId="0" applyNumberFormat="1" applyFont="1" applyFill="1" applyAlignment="1">
      <alignment horizontal="center"/>
    </xf>
    <xf fontId="7" fillId="3" borderId="0" numFmtId="0" xfId="0" applyFont="1" applyFill="1" applyAlignment="1">
      <alignment horizontal="left"/>
    </xf>
    <xf fontId="7" fillId="3" borderId="0" numFmtId="162" xfId="0" applyNumberFormat="1" applyFont="1" applyFill="1" applyAlignment="1">
      <alignment horizontal="center"/>
    </xf>
    <xf fontId="7" fillId="3" borderId="0" numFmtId="160" xfId="1" applyNumberFormat="1" applyFont="1" applyFill="1" applyAlignment="1">
      <alignment horizontal="center"/>
    </xf>
    <xf fontId="3" fillId="3" borderId="0" numFmtId="160" xfId="1" applyNumberFormat="1" applyFont="1" applyFill="1"/>
    <xf fontId="0" fillId="3" borderId="8" numFmtId="160" xfId="1" applyNumberFormat="1" applyFill="1" applyBorder="1" applyAlignment="1">
      <alignment horizontal="center"/>
    </xf>
    <xf fontId="0" fillId="3" borderId="0" numFmtId="0" xfId="0" applyFill="1" applyAlignment="1">
      <alignment horizontal="left" vertical="center" wrapText="1"/>
    </xf>
    <xf fontId="0" fillId="3" borderId="8" numFmtId="0" xfId="0" applyFill="1" applyBorder="1"/>
    <xf fontId="7" fillId="3" borderId="5" numFmtId="0" xfId="0" applyFont="1" applyFill="1" applyBorder="1" applyAlignment="1">
      <alignment horizontal="left"/>
    </xf>
    <xf fontId="6" fillId="5" borderId="16" numFmtId="0" xfId="0" applyFont="1" applyFill="1" applyBorder="1"/>
    <xf fontId="6" fillId="5" borderId="16" numFmtId="160" xfId="1" applyNumberFormat="1" applyFont="1" applyFill="1" applyBorder="1" applyAlignment="1">
      <alignment horizontal="center"/>
    </xf>
    <xf fontId="7" fillId="3" borderId="0" numFmtId="162" xfId="0" applyNumberFormat="1" applyFont="1" applyFill="1" applyAlignment="1">
      <alignment vertical="center"/>
    </xf>
    <xf fontId="6" fillId="3" borderId="0" numFmtId="0" xfId="0" applyFont="1" applyFill="1" applyAlignment="1">
      <alignment horizontal="left"/>
    </xf>
  </cellXfs>
  <cellStyles count="2">
    <cellStyle name="Обычный" xfId="0" builtinId="0"/>
    <cellStyle name="Currenc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0</xdr:col>
      <xdr:colOff>0</xdr:colOff>
      <xdr:row>1</xdr:row>
      <xdr:rowOff>0</xdr:rowOff>
    </xdr:from>
    <xdr:ext cx="2409824" cy="573963"/>
    <xdr:pic>
      <xdr:nvPicPr>
        <xdr:cNvPr id="949268372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0" y="152400"/>
          <a:ext cx="2409824" cy="57396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0</xdr:col>
      <xdr:colOff>0</xdr:colOff>
      <xdr:row>1</xdr:row>
      <xdr:rowOff>0</xdr:rowOff>
    </xdr:from>
    <xdr:ext cx="2409824" cy="573963"/>
    <xdr:pic>
      <xdr:nvPicPr>
        <xdr:cNvPr id="770046600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0" y="152400"/>
          <a:ext cx="2409824" cy="57396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0</xdr:col>
      <xdr:colOff>0</xdr:colOff>
      <xdr:row>1</xdr:row>
      <xdr:rowOff>0</xdr:rowOff>
    </xdr:from>
    <xdr:ext cx="2409824" cy="573963"/>
    <xdr:pic>
      <xdr:nvPicPr>
        <xdr:cNvPr id="1288770262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0" y="152400"/>
          <a:ext cx="2409824" cy="57396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0</xdr:col>
      <xdr:colOff>0</xdr:colOff>
      <xdr:row>1</xdr:row>
      <xdr:rowOff>0</xdr:rowOff>
    </xdr:from>
    <xdr:ext cx="2409823" cy="573963"/>
    <xdr:pic>
      <xdr:nvPicPr>
        <xdr:cNvPr id="1339105539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0" y="152399"/>
          <a:ext cx="2409823" cy="573963"/>
        </a:xfrm>
        <a:prstGeom prst="rect">
          <a:avLst/>
        </a:prstGeom>
      </xdr:spPr>
    </xdr:pic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27" activeCellId="0" sqref="C27"/>
    </sheetView>
  </sheetViews>
  <sheetFormatPr baseColWidth="10" defaultColWidth="10.5" defaultRowHeight="12"/>
  <cols>
    <col customWidth="1" min="1" max="1" style="1" width="62.28125"/>
    <col customWidth="1" min="2" max="3" style="1" width="43.421875"/>
    <col min="4" max="16384" style="1" width="10.5"/>
  </cols>
  <sheetData>
    <row r="1" ht="13.85">
      <c r="A1" s="2"/>
      <c r="B1" s="3" t="s">
        <v>0</v>
      </c>
      <c r="C1" s="3"/>
      <c r="D1" s="4"/>
    </row>
    <row r="2" ht="13.85">
      <c r="A2" s="5"/>
      <c r="B2" s="6" t="s">
        <v>1</v>
      </c>
      <c r="C2" s="6"/>
      <c r="D2" s="7"/>
    </row>
    <row r="3" ht="12.75">
      <c r="A3" s="5"/>
      <c r="B3" s="1"/>
      <c r="C3" s="1"/>
      <c r="D3" s="7"/>
    </row>
    <row r="4" ht="13.85">
      <c r="A4" s="5"/>
      <c r="B4" s="6" t="s">
        <v>2</v>
      </c>
      <c r="C4" s="6"/>
      <c r="D4" s="7"/>
    </row>
    <row r="5" ht="13.85">
      <c r="A5" s="5"/>
      <c r="B5" s="6" t="s">
        <v>3</v>
      </c>
      <c r="C5" s="6"/>
      <c r="D5" s="7"/>
    </row>
    <row r="6" ht="13.85">
      <c r="A6" s="5"/>
      <c r="B6" s="6" t="s">
        <v>4</v>
      </c>
      <c r="C6" s="6"/>
      <c r="D6" s="7"/>
    </row>
    <row r="7" ht="12.75">
      <c r="A7" s="5"/>
      <c r="B7" s="1"/>
      <c r="C7" s="1"/>
      <c r="D7" s="7"/>
    </row>
    <row r="8" ht="12.75">
      <c r="A8" s="5"/>
      <c r="B8" s="1"/>
      <c r="C8" s="1"/>
      <c r="D8" s="7"/>
    </row>
    <row r="9" ht="13.1">
      <c r="A9" s="8" t="s">
        <v>5</v>
      </c>
      <c r="B9" s="9">
        <v>57775.410000000003</v>
      </c>
      <c r="D9" s="7"/>
    </row>
    <row r="10" ht="12.75">
      <c r="A10" s="5"/>
      <c r="B10" s="1"/>
      <c r="C10" s="1"/>
      <c r="D10" s="7"/>
    </row>
    <row r="11" ht="13.1">
      <c r="A11" s="10" t="s">
        <v>6</v>
      </c>
      <c r="B11" s="11">
        <f>SUM(B12:B13)</f>
        <v>14800</v>
      </c>
      <c r="C11" s="1"/>
      <c r="D11" s="7"/>
    </row>
    <row r="12" ht="12.75">
      <c r="A12" s="12" t="s">
        <v>7</v>
      </c>
      <c r="B12" s="13">
        <f>'Альфа-Банк'!B18</f>
        <v>0</v>
      </c>
      <c r="C12" s="1"/>
      <c r="D12" s="7"/>
    </row>
    <row r="13" ht="12.75">
      <c r="A13" s="14" t="s">
        <v>8</v>
      </c>
      <c r="B13" s="15">
        <f>'Эквайринг Альфа-Банк'!B28</f>
        <v>14800</v>
      </c>
      <c r="C13" s="1"/>
      <c r="D13" s="7"/>
    </row>
    <row r="14" ht="12.75">
      <c r="A14" s="5"/>
      <c r="B14" s="1"/>
      <c r="C14" s="1"/>
      <c r="D14" s="7"/>
    </row>
    <row r="15" ht="13.1">
      <c r="A15" s="8" t="s">
        <v>9</v>
      </c>
      <c r="B15" s="16">
        <f>SUM(B16:B20)</f>
        <v>11890.58</v>
      </c>
      <c r="C15" s="1"/>
      <c r="D15" s="7"/>
    </row>
    <row r="16" ht="12.75">
      <c r="A16" s="12" t="s">
        <v>10</v>
      </c>
      <c r="B16" s="17">
        <f>'Расходы'!B29</f>
        <v>390.57999999999998</v>
      </c>
      <c r="C16" s="1"/>
      <c r="D16" s="7"/>
    </row>
    <row r="17" ht="12.75">
      <c r="A17" s="12" t="s">
        <v>11</v>
      </c>
      <c r="B17" s="18">
        <f>'Расходы'!B12</f>
        <v>0</v>
      </c>
      <c r="C17" s="1"/>
      <c r="D17" s="7"/>
    </row>
    <row r="18" ht="12.75">
      <c r="A18" s="12" t="s">
        <v>12</v>
      </c>
      <c r="B18" s="18">
        <f>'Расходы'!B16</f>
        <v>0</v>
      </c>
      <c r="C18" s="1"/>
      <c r="D18" s="7"/>
    </row>
    <row r="19" ht="12.75">
      <c r="A19" s="12" t="s">
        <v>13</v>
      </c>
      <c r="B19" s="19">
        <f>'Расходы'!B20</f>
        <v>0</v>
      </c>
      <c r="C19" s="1"/>
      <c r="D19" s="7"/>
    </row>
    <row r="20" ht="12.75">
      <c r="A20" s="12" t="s">
        <v>14</v>
      </c>
      <c r="B20" s="18">
        <f>'Расходы'!B24</f>
        <v>11500</v>
      </c>
      <c r="C20" s="1"/>
      <c r="D20" s="7"/>
    </row>
    <row r="21" ht="12.75">
      <c r="A21" s="1"/>
      <c r="B21" s="20"/>
      <c r="C21" s="1"/>
      <c r="D21" s="7"/>
    </row>
    <row r="22" ht="13.1">
      <c r="A22" s="21" t="s">
        <v>15</v>
      </c>
      <c r="B22" s="22">
        <f>B9+B11-B15</f>
        <v>60684.830000000002</v>
      </c>
      <c r="C22" s="23"/>
      <c r="D22" s="24"/>
    </row>
    <row r="23" ht="12.75">
      <c r="B23" s="1"/>
    </row>
  </sheetData>
  <mergeCells count="5">
    <mergeCell ref="B1:C1"/>
    <mergeCell ref="B2:C2"/>
    <mergeCell ref="B4:C4"/>
    <mergeCell ref="B5:C5"/>
    <mergeCell ref="B6:C6"/>
  </mergeCell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29" activeCellId="0" sqref="A29"/>
    </sheetView>
  </sheetViews>
  <sheetFormatPr baseColWidth="10" defaultColWidth="10.5" defaultRowHeight="12"/>
  <cols>
    <col customWidth="1" min="1" max="1" style="1" width="42.00390625"/>
    <col customWidth="1" min="2" max="2" style="1" width="43.421875"/>
    <col customWidth="1" min="3" max="3" style="1" width="113.421875"/>
    <col min="4" max="16384" style="1" width="10.5"/>
  </cols>
  <sheetData>
    <row r="1" ht="13.85">
      <c r="A1" s="2"/>
      <c r="B1" s="3" t="s">
        <v>0</v>
      </c>
      <c r="C1" s="3"/>
      <c r="D1" s="4"/>
    </row>
    <row r="2" ht="13.85">
      <c r="A2" s="5"/>
      <c r="B2" s="6" t="s">
        <v>1</v>
      </c>
      <c r="C2" s="6"/>
      <c r="D2" s="7"/>
    </row>
    <row r="3" ht="12.75">
      <c r="A3" s="5"/>
      <c r="B3" s="1"/>
      <c r="C3" s="1"/>
      <c r="D3" s="7"/>
    </row>
    <row r="4" ht="13.85">
      <c r="A4" s="5"/>
      <c r="B4" s="6"/>
      <c r="C4" s="6"/>
      <c r="D4" s="7"/>
    </row>
    <row r="5" ht="13.85">
      <c r="A5" s="5"/>
      <c r="B5" s="6" t="s">
        <v>16</v>
      </c>
      <c r="C5" s="6"/>
      <c r="D5" s="7"/>
    </row>
    <row r="6" ht="13.85">
      <c r="A6" s="5"/>
      <c r="B6" s="6" t="s">
        <v>4</v>
      </c>
      <c r="C6" s="6"/>
      <c r="D6" s="7"/>
    </row>
    <row r="7" ht="12.75">
      <c r="A7" s="5"/>
      <c r="B7" s="1"/>
      <c r="C7" s="1"/>
      <c r="D7" s="7"/>
    </row>
    <row r="8" ht="12.75">
      <c r="A8" s="5"/>
      <c r="B8" s="1"/>
      <c r="C8" s="1"/>
      <c r="D8" s="7"/>
    </row>
    <row r="9" ht="13.1">
      <c r="A9" s="25" t="s">
        <v>17</v>
      </c>
      <c r="B9" s="26" t="s">
        <v>18</v>
      </c>
      <c r="C9" s="27" t="s">
        <v>19</v>
      </c>
      <c r="D9" s="7"/>
    </row>
    <row r="10" ht="12.75">
      <c r="A10" s="28" t="s">
        <v>20</v>
      </c>
      <c r="B10" s="28"/>
      <c r="C10" s="28"/>
      <c r="D10" s="7"/>
    </row>
    <row r="11" ht="13.1">
      <c r="A11" s="29"/>
      <c r="B11" s="30"/>
      <c r="C11" s="31"/>
      <c r="D11" s="7"/>
    </row>
    <row r="12" ht="13.1">
      <c r="A12" s="32" t="s">
        <v>21</v>
      </c>
      <c r="B12" s="33">
        <f>SUM(B11:B11)</f>
        <v>0</v>
      </c>
      <c r="C12" s="34"/>
      <c r="D12" s="7"/>
    </row>
    <row r="13" ht="13.1">
      <c r="A13" s="35"/>
      <c r="B13" s="36"/>
      <c r="C13" s="1"/>
      <c r="D13" s="7"/>
    </row>
    <row r="14" ht="13.1">
      <c r="A14" s="37" t="s">
        <v>22</v>
      </c>
      <c r="B14" s="37"/>
      <c r="C14" s="37"/>
      <c r="D14" s="7"/>
    </row>
    <row r="15" ht="13.1">
      <c r="A15" s="38"/>
      <c r="B15" s="39"/>
      <c r="C15" s="40"/>
      <c r="D15" s="7"/>
    </row>
    <row r="16" ht="13.1">
      <c r="A16" s="41" t="s">
        <v>21</v>
      </c>
      <c r="B16" s="33">
        <f>SUM(B15:B15)</f>
        <v>0</v>
      </c>
      <c r="C16" s="42"/>
      <c r="D16" s="7"/>
    </row>
    <row r="17" ht="12.75">
      <c r="A17" s="43"/>
      <c r="B17" s="44"/>
      <c r="C17" s="1"/>
      <c r="D17" s="7"/>
    </row>
    <row r="18" ht="13.1">
      <c r="A18" s="45" t="s">
        <v>23</v>
      </c>
      <c r="B18" s="46"/>
      <c r="C18" s="47"/>
      <c r="D18" s="7"/>
    </row>
    <row r="19" s="48" customFormat="1" ht="13.1">
      <c r="A19" s="49"/>
      <c r="B19" s="39"/>
      <c r="C19" s="40"/>
      <c r="D19" s="48"/>
    </row>
    <row r="20" ht="13.1">
      <c r="A20" s="41" t="s">
        <v>21</v>
      </c>
      <c r="B20" s="33">
        <f>SUM(B19)</f>
        <v>0</v>
      </c>
      <c r="C20" s="1"/>
      <c r="D20" s="7"/>
    </row>
    <row r="21" ht="13.1">
      <c r="A21" s="50"/>
      <c r="B21" s="51"/>
      <c r="C21" s="1"/>
      <c r="D21" s="7"/>
    </row>
    <row r="22" ht="13.1">
      <c r="A22" s="45" t="s">
        <v>24</v>
      </c>
      <c r="B22" s="46"/>
      <c r="C22" s="52"/>
      <c r="D22" s="7"/>
    </row>
    <row r="23" ht="13.1">
      <c r="A23" s="49">
        <v>46126</v>
      </c>
      <c r="B23" s="39">
        <v>11500</v>
      </c>
      <c r="C23" s="40" t="s">
        <v>25</v>
      </c>
      <c r="D23" s="7"/>
    </row>
    <row r="24" ht="13.1">
      <c r="A24" s="41" t="s">
        <v>21</v>
      </c>
      <c r="B24" s="33">
        <f>SUM(B23)</f>
        <v>11500</v>
      </c>
      <c r="C24" s="1"/>
      <c r="D24" s="7"/>
    </row>
    <row r="25" ht="13.1">
      <c r="A25" s="53"/>
      <c r="B25" s="36"/>
      <c r="C25" s="1"/>
      <c r="D25" s="7"/>
    </row>
    <row r="26" ht="13.1">
      <c r="A26" s="54" t="s">
        <v>26</v>
      </c>
      <c r="B26" s="55">
        <v>390.57999999999998</v>
      </c>
      <c r="C26" s="42" t="s">
        <v>27</v>
      </c>
      <c r="D26" s="7"/>
    </row>
    <row r="27" ht="13.1">
      <c r="A27" s="54"/>
      <c r="B27" s="30"/>
      <c r="C27" s="42"/>
      <c r="D27" s="7"/>
    </row>
    <row r="28" ht="13.1">
      <c r="A28" s="56"/>
      <c r="B28" s="30"/>
      <c r="C28" s="42"/>
      <c r="D28" s="7"/>
    </row>
    <row r="29" ht="13.1">
      <c r="A29" s="41" t="s">
        <v>21</v>
      </c>
      <c r="B29" s="57">
        <f>SUM(B26:B28)</f>
        <v>390.57999999999998</v>
      </c>
      <c r="C29" s="58"/>
      <c r="D29" s="7"/>
    </row>
    <row r="30" ht="12.75">
      <c r="A30" s="5"/>
      <c r="B30" s="20"/>
      <c r="C30" s="1"/>
      <c r="D30" s="7"/>
    </row>
    <row r="31" ht="12.75">
      <c r="A31" s="59"/>
      <c r="B31" s="60"/>
      <c r="C31" s="23"/>
      <c r="D31" s="24"/>
    </row>
    <row r="32" ht="12.75">
      <c r="B32" s="1"/>
    </row>
  </sheetData>
  <mergeCells count="10">
    <mergeCell ref="B1:C1"/>
    <mergeCell ref="B2:C2"/>
    <mergeCell ref="B4:C4"/>
    <mergeCell ref="B5:C5"/>
    <mergeCell ref="B6:C6"/>
    <mergeCell ref="A10:C10"/>
    <mergeCell ref="A14:C14"/>
    <mergeCell ref="A18:C18"/>
    <mergeCell ref="A22:C22"/>
    <mergeCell ref="A26:A28"/>
  </mergeCell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baseColWidth="10" defaultColWidth="10.5" defaultRowHeight="12"/>
  <cols>
    <col customWidth="1" min="1" max="1" style="1" width="42.00390625"/>
    <col customWidth="1" min="2" max="2" style="1" width="19.7109375"/>
    <col customWidth="1" min="3" max="3" style="1" width="91.57421875"/>
    <col customWidth="1" min="4" max="4" style="1" width="83.57421875"/>
    <col min="5" max="16384" style="1" width="10.5"/>
  </cols>
  <sheetData>
    <row r="1" ht="13.85">
      <c r="A1" s="2"/>
      <c r="B1" s="3" t="s">
        <v>0</v>
      </c>
      <c r="C1" s="3"/>
      <c r="D1" s="4"/>
    </row>
    <row r="2" ht="13.85">
      <c r="A2" s="5"/>
      <c r="B2" s="6" t="s">
        <v>1</v>
      </c>
      <c r="C2" s="6"/>
      <c r="D2" s="7"/>
    </row>
    <row r="3" ht="12.75">
      <c r="A3" s="5"/>
      <c r="B3" s="1"/>
      <c r="C3" s="1"/>
      <c r="D3" s="7"/>
    </row>
    <row r="4" ht="13.85">
      <c r="A4" s="5"/>
      <c r="B4" s="6"/>
      <c r="C4" s="6"/>
      <c r="D4" s="7"/>
    </row>
    <row r="5" ht="13.85">
      <c r="A5" s="5"/>
      <c r="B5" s="6" t="s">
        <v>28</v>
      </c>
      <c r="C5" s="6"/>
      <c r="D5" s="7"/>
    </row>
    <row r="6" ht="13.85">
      <c r="A6" s="5"/>
      <c r="B6" s="6" t="s">
        <v>29</v>
      </c>
      <c r="C6" s="6"/>
      <c r="D6" s="7"/>
    </row>
    <row r="7" ht="13.85">
      <c r="A7" s="5"/>
      <c r="B7" s="6" t="s">
        <v>4</v>
      </c>
      <c r="C7" s="6"/>
      <c r="D7" s="7"/>
    </row>
    <row r="8" ht="12.75">
      <c r="A8" s="5"/>
      <c r="B8" s="1"/>
      <c r="C8" s="1"/>
      <c r="D8" s="7"/>
    </row>
    <row r="9" ht="12.75">
      <c r="A9" s="5"/>
      <c r="B9" s="1"/>
      <c r="C9" s="1"/>
      <c r="D9" s="7"/>
    </row>
    <row r="10" ht="13.1">
      <c r="A10" s="61" t="s">
        <v>30</v>
      </c>
      <c r="B10" s="62" t="s">
        <v>18</v>
      </c>
      <c r="C10" s="63" t="s">
        <v>31</v>
      </c>
      <c r="D10" s="64" t="s">
        <v>32</v>
      </c>
    </row>
    <row r="11" ht="13.1">
      <c r="A11" s="65" t="s">
        <v>33</v>
      </c>
      <c r="B11" s="65"/>
      <c r="C11" s="65"/>
      <c r="D11" s="65"/>
    </row>
    <row r="12" ht="13.1">
      <c r="A12" s="66"/>
      <c r="B12" s="30"/>
      <c r="C12" s="67"/>
      <c r="D12" s="58"/>
    </row>
    <row r="13" ht="13.1">
      <c r="A13" s="68" t="s">
        <v>21</v>
      </c>
      <c r="B13" s="33">
        <f>SUM(B12:B12)</f>
        <v>0</v>
      </c>
      <c r="C13" s="58"/>
      <c r="D13" s="58"/>
    </row>
    <row r="14" ht="13.1">
      <c r="A14" s="69" t="s">
        <v>34</v>
      </c>
      <c r="B14" s="69"/>
      <c r="C14" s="69"/>
      <c r="D14" s="69"/>
    </row>
    <row r="15" ht="13.1">
      <c r="A15" s="70" t="s">
        <v>30</v>
      </c>
      <c r="B15" s="70" t="s">
        <v>18</v>
      </c>
      <c r="C15" s="71" t="s">
        <v>35</v>
      </c>
      <c r="D15" s="72"/>
    </row>
    <row r="16" ht="13.1">
      <c r="A16" s="73"/>
      <c r="B16" s="74"/>
      <c r="C16" s="75"/>
      <c r="D16" s="75"/>
    </row>
    <row r="17" ht="13.1">
      <c r="A17" s="41" t="s">
        <v>21</v>
      </c>
      <c r="B17" s="33">
        <f>SUM(B16)</f>
        <v>0</v>
      </c>
      <c r="C17" s="1"/>
      <c r="D17" s="7"/>
    </row>
    <row r="18" ht="12.75">
      <c r="A18" s="76" t="s">
        <v>36</v>
      </c>
      <c r="B18" s="77">
        <f>B13+B17</f>
        <v>0</v>
      </c>
      <c r="C18" s="1"/>
      <c r="D18" s="7"/>
    </row>
    <row r="19" ht="12.75">
      <c r="A19" s="78"/>
      <c r="B19" s="79"/>
      <c r="C19" s="79"/>
      <c r="D19" s="24"/>
    </row>
    <row r="20" ht="13.1">
      <c r="A20" s="80"/>
      <c r="B20" s="81"/>
      <c r="C20" s="82"/>
      <c r="D20" s="1"/>
    </row>
    <row r="21" ht="13.1">
      <c r="A21" s="83"/>
      <c r="B21" s="84"/>
      <c r="C21" s="82"/>
      <c r="D21" s="1"/>
    </row>
    <row r="22" ht="13.1">
      <c r="A22" s="53"/>
      <c r="B22" s="85"/>
      <c r="C22" s="1"/>
      <c r="D22" s="1"/>
    </row>
    <row r="23" ht="12.75">
      <c r="A23" s="1"/>
      <c r="B23" s="20"/>
      <c r="C23" s="1"/>
      <c r="D23" s="1"/>
    </row>
    <row r="24" ht="12.75">
      <c r="A24" s="1"/>
      <c r="B24" s="20"/>
      <c r="C24" s="1"/>
      <c r="D24" s="1"/>
    </row>
  </sheetData>
  <mergeCells count="11">
    <mergeCell ref="B1:C1"/>
    <mergeCell ref="B2:C2"/>
    <mergeCell ref="B4:C4"/>
    <mergeCell ref="B5:C5"/>
    <mergeCell ref="B6:C6"/>
    <mergeCell ref="B7:C7"/>
    <mergeCell ref="A11:D11"/>
    <mergeCell ref="A14:D14"/>
    <mergeCell ref="C15:D15"/>
    <mergeCell ref="C16:D16"/>
    <mergeCell ref="A19:C19"/>
  </mergeCell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22" activeCellId="0" sqref="C22"/>
    </sheetView>
  </sheetViews>
  <sheetFormatPr baseColWidth="10" defaultColWidth="10.5" defaultRowHeight="12"/>
  <cols>
    <col customWidth="1" min="1" max="1" style="1" width="42.00390625"/>
    <col customWidth="1" min="2" max="2" style="1" width="19.7109375"/>
    <col customWidth="1" min="3" max="3" style="1" width="91.57421875"/>
    <col customWidth="1" min="4" max="4" style="1" width="83.57421875"/>
    <col min="5" max="16384" style="1" width="10.5"/>
  </cols>
  <sheetData>
    <row r="1" ht="13.85">
      <c r="A1" s="2"/>
      <c r="B1" s="3" t="s">
        <v>0</v>
      </c>
      <c r="C1" s="3"/>
      <c r="D1" s="4"/>
    </row>
    <row r="2" ht="13.85">
      <c r="A2" s="5"/>
      <c r="B2" s="6" t="s">
        <v>1</v>
      </c>
      <c r="C2" s="6"/>
      <c r="D2" s="7"/>
    </row>
    <row r="3" ht="12">
      <c r="A3" s="5"/>
      <c r="B3" s="1"/>
      <c r="C3" s="1"/>
      <c r="D3" s="7"/>
    </row>
    <row r="4" ht="13.85">
      <c r="A4" s="5"/>
      <c r="B4" s="6"/>
      <c r="C4" s="6"/>
      <c r="D4" s="7"/>
    </row>
    <row r="5" ht="13.85">
      <c r="A5" s="5"/>
      <c r="B5" s="6" t="s">
        <v>28</v>
      </c>
      <c r="C5" s="6"/>
      <c r="D5" s="7"/>
    </row>
    <row r="6" ht="13.85">
      <c r="A6" s="5"/>
      <c r="B6" s="6" t="s">
        <v>37</v>
      </c>
      <c r="C6" s="6"/>
      <c r="D6" s="7"/>
    </row>
    <row r="7" ht="13.85">
      <c r="A7" s="5"/>
      <c r="B7" s="6" t="s">
        <v>38</v>
      </c>
      <c r="C7" s="6"/>
      <c r="D7" s="7"/>
    </row>
    <row r="8" ht="13.85">
      <c r="A8" s="5"/>
      <c r="B8" s="6" t="s">
        <v>4</v>
      </c>
      <c r="C8" s="6"/>
      <c r="D8" s="7"/>
    </row>
    <row r="9" ht="12">
      <c r="A9" s="5"/>
      <c r="B9" s="1"/>
      <c r="C9" s="1"/>
      <c r="D9" s="7"/>
    </row>
    <row r="10" ht="12">
      <c r="A10" s="5"/>
      <c r="B10" s="1"/>
      <c r="C10" s="1"/>
      <c r="D10" s="7"/>
    </row>
    <row r="11" ht="13.1">
      <c r="A11" s="61" t="s">
        <v>30</v>
      </c>
      <c r="B11" s="62" t="s">
        <v>18</v>
      </c>
      <c r="C11" s="63" t="s">
        <v>31</v>
      </c>
      <c r="D11" s="64" t="s">
        <v>32</v>
      </c>
    </row>
    <row r="12" ht="13.1">
      <c r="A12" s="65" t="s">
        <v>33</v>
      </c>
      <c r="B12" s="65"/>
      <c r="C12" s="65"/>
      <c r="D12" s="65"/>
    </row>
    <row r="13" ht="13.1">
      <c r="A13" s="66">
        <v>46140</v>
      </c>
      <c r="B13" s="86">
        <v>750</v>
      </c>
      <c r="C13" s="31" t="s">
        <v>39</v>
      </c>
      <c r="D13" s="58" t="s">
        <v>40</v>
      </c>
    </row>
    <row r="14" ht="13.1">
      <c r="A14" s="66">
        <v>46138</v>
      </c>
      <c r="B14" s="30">
        <v>1000</v>
      </c>
      <c r="C14" s="87" t="s">
        <v>41</v>
      </c>
      <c r="D14" s="58" t="s">
        <v>40</v>
      </c>
    </row>
    <row r="15" ht="13.1">
      <c r="A15" s="66">
        <v>46137</v>
      </c>
      <c r="B15" s="30">
        <v>2000</v>
      </c>
      <c r="C15" s="88" t="s">
        <v>42</v>
      </c>
      <c r="D15" s="58" t="s">
        <v>40</v>
      </c>
    </row>
    <row r="16" ht="13.1">
      <c r="A16" s="66">
        <v>46137</v>
      </c>
      <c r="B16" s="30">
        <v>500</v>
      </c>
      <c r="C16" s="88" t="s">
        <v>43</v>
      </c>
      <c r="D16" s="58" t="s">
        <v>40</v>
      </c>
    </row>
    <row r="17" ht="13.1">
      <c r="A17" s="66">
        <v>46137</v>
      </c>
      <c r="B17" s="30">
        <v>500</v>
      </c>
      <c r="C17" s="88" t="s">
        <v>44</v>
      </c>
      <c r="D17" s="58" t="s">
        <v>40</v>
      </c>
    </row>
    <row r="18" ht="13.1">
      <c r="A18" s="66">
        <v>46135</v>
      </c>
      <c r="B18" s="30">
        <v>300</v>
      </c>
      <c r="C18" s="88" t="s">
        <v>45</v>
      </c>
      <c r="D18" s="58" t="s">
        <v>40</v>
      </c>
    </row>
    <row r="19" ht="13.1">
      <c r="A19" s="66">
        <v>46126</v>
      </c>
      <c r="B19" s="30">
        <v>1500</v>
      </c>
      <c r="C19" s="88" t="s">
        <v>46</v>
      </c>
      <c r="D19" s="58" t="s">
        <v>40</v>
      </c>
    </row>
    <row r="20" ht="13.1">
      <c r="A20" s="66">
        <v>46115</v>
      </c>
      <c r="B20" s="30">
        <v>1000</v>
      </c>
      <c r="C20" s="88" t="s">
        <v>47</v>
      </c>
      <c r="D20" s="58" t="s">
        <v>40</v>
      </c>
    </row>
    <row r="21" ht="13.1">
      <c r="A21" s="66">
        <v>46115</v>
      </c>
      <c r="B21" s="30">
        <v>500</v>
      </c>
      <c r="C21" s="88" t="s">
        <v>48</v>
      </c>
      <c r="D21" s="58" t="s">
        <v>40</v>
      </c>
    </row>
    <row r="22" ht="13.1">
      <c r="A22" s="66">
        <v>46114</v>
      </c>
      <c r="B22" s="30">
        <v>150</v>
      </c>
      <c r="C22" s="88" t="s">
        <v>49</v>
      </c>
      <c r="D22" s="58" t="s">
        <v>40</v>
      </c>
    </row>
    <row r="23" ht="13.1">
      <c r="A23" s="66">
        <v>46114</v>
      </c>
      <c r="B23" s="30">
        <v>1000</v>
      </c>
      <c r="C23" s="88" t="s">
        <v>50</v>
      </c>
      <c r="D23" s="58" t="s">
        <v>40</v>
      </c>
    </row>
    <row r="24" ht="13.1">
      <c r="A24" s="66">
        <v>46114</v>
      </c>
      <c r="B24" s="30">
        <v>100</v>
      </c>
      <c r="C24" s="88" t="s">
        <v>51</v>
      </c>
      <c r="D24" s="58" t="s">
        <v>40</v>
      </c>
    </row>
    <row r="25" ht="13.1">
      <c r="A25" s="66">
        <v>46114</v>
      </c>
      <c r="B25" s="30">
        <v>5000</v>
      </c>
      <c r="C25" s="88" t="s">
        <v>52</v>
      </c>
      <c r="D25" s="58" t="s">
        <v>40</v>
      </c>
    </row>
    <row r="26" ht="13.1">
      <c r="A26" s="66">
        <v>46113</v>
      </c>
      <c r="B26" s="30">
        <v>500</v>
      </c>
      <c r="C26" s="88" t="s">
        <v>53</v>
      </c>
      <c r="D26" s="58" t="s">
        <v>40</v>
      </c>
    </row>
    <row r="27" ht="13.1">
      <c r="A27" s="68" t="s">
        <v>21</v>
      </c>
      <c r="B27" s="33">
        <f>SUM(B13:B26)</f>
        <v>14800</v>
      </c>
      <c r="C27" s="82"/>
      <c r="D27" s="89"/>
    </row>
    <row r="28" ht="12">
      <c r="A28" s="90" t="s">
        <v>36</v>
      </c>
      <c r="B28" s="91">
        <f>B27+B30</f>
        <v>14800</v>
      </c>
      <c r="C28" s="23"/>
      <c r="D28" s="24"/>
    </row>
    <row r="29" ht="13.1">
      <c r="A29" s="92"/>
      <c r="B29" s="84"/>
      <c r="C29" s="82"/>
      <c r="D29" s="82"/>
    </row>
    <row r="30" ht="13.1">
      <c r="A30" s="53"/>
      <c r="B30" s="36"/>
      <c r="C30" s="1"/>
      <c r="D30" s="1"/>
    </row>
    <row r="31" ht="12">
      <c r="A31" s="1"/>
      <c r="B31" s="1"/>
      <c r="C31" s="1"/>
      <c r="D31" s="1"/>
    </row>
    <row r="32" ht="12">
      <c r="A32" s="93"/>
      <c r="B32" s="93"/>
      <c r="C32" s="93"/>
      <c r="D32" s="1"/>
    </row>
    <row r="33" ht="13.1">
      <c r="A33" s="80"/>
      <c r="B33" s="81"/>
      <c r="C33" s="82"/>
      <c r="D33" s="1"/>
    </row>
    <row r="34" ht="13.1">
      <c r="A34" s="83"/>
      <c r="B34" s="84"/>
      <c r="C34" s="82"/>
      <c r="D34" s="1"/>
    </row>
    <row r="35" ht="13.1">
      <c r="A35" s="53"/>
      <c r="B35" s="85"/>
      <c r="C35" s="1"/>
      <c r="D35" s="1"/>
    </row>
    <row r="36" ht="12">
      <c r="A36" s="1"/>
      <c r="B36" s="20"/>
      <c r="C36" s="1"/>
      <c r="D36" s="1"/>
    </row>
    <row r="37" ht="12">
      <c r="A37" s="1"/>
      <c r="B37" s="20"/>
      <c r="C37" s="1"/>
      <c r="D37" s="1"/>
    </row>
    <row r="38" ht="12">
      <c r="A38" s="1"/>
      <c r="B38" s="1"/>
      <c r="C38" s="1"/>
      <c r="D38" s="1"/>
    </row>
    <row r="39" ht="12">
      <c r="A39" s="1"/>
      <c r="B39" s="1"/>
      <c r="C39" s="1"/>
      <c r="D39" s="1"/>
    </row>
    <row r="40" ht="12">
      <c r="A40" s="1"/>
      <c r="B40" s="1"/>
      <c r="C40" s="1"/>
      <c r="D40" s="1"/>
    </row>
    <row r="41" ht="12">
      <c r="A41" s="1"/>
      <c r="B41" s="1"/>
      <c r="C41" s="1"/>
      <c r="D41" s="1"/>
    </row>
    <row r="42" ht="12">
      <c r="A42" s="1"/>
      <c r="B42" s="1"/>
      <c r="C42" s="1"/>
      <c r="D42" s="1"/>
    </row>
    <row r="43" ht="12">
      <c r="A43" s="1"/>
      <c r="B43" s="1"/>
      <c r="C43" s="1"/>
      <c r="D43" s="1"/>
    </row>
    <row r="44" ht="12">
      <c r="A44" s="1"/>
      <c r="B44" s="1"/>
      <c r="C44" s="1"/>
      <c r="D44" s="1"/>
    </row>
    <row r="45" ht="12">
      <c r="A45" s="1"/>
      <c r="B45" s="1"/>
      <c r="C45" s="1"/>
      <c r="D45" s="1"/>
    </row>
    <row r="46" ht="12">
      <c r="A46" s="1"/>
      <c r="B46" s="1"/>
      <c r="C46" s="1"/>
      <c r="D46" s="1"/>
    </row>
    <row r="47" ht="12">
      <c r="A47" s="1"/>
      <c r="B47" s="1"/>
      <c r="C47" s="1"/>
      <c r="D47" s="1"/>
    </row>
    <row r="48" ht="12">
      <c r="A48" s="1"/>
      <c r="B48" s="1"/>
      <c r="C48" s="1"/>
      <c r="D48" s="1"/>
    </row>
    <row r="49" ht="12">
      <c r="B49" s="1"/>
    </row>
    <row r="50" ht="12">
      <c r="B50" s="1"/>
    </row>
  </sheetData>
  <mergeCells count="11">
    <mergeCell ref="B1:C1"/>
    <mergeCell ref="B2:C2"/>
    <mergeCell ref="B4:C4"/>
    <mergeCell ref="B5:C5"/>
    <mergeCell ref="B6:C6"/>
    <mergeCell ref="B7:C7"/>
    <mergeCell ref="B8:C8"/>
    <mergeCell ref="A12:D12"/>
    <mergeCell ref="C27:D27"/>
    <mergeCell ref="C29:D29"/>
    <mergeCell ref="A32:C32"/>
  </mergeCell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ru-RU</dc:language>
  <cp:lastModifiedBy>Никита Зайцев</cp:lastModifiedBy>
  <cp:revision>25</cp:revision>
  <dcterms:created xsi:type="dcterms:W3CDTF">2023-08-25T14:01:22Z</dcterms:created>
  <dcterms:modified xsi:type="dcterms:W3CDTF">2026-05-14T04:55:45Z</dcterms:modified>
</cp:coreProperties>
</file>